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<sst xmlns="http://schemas.openxmlformats.org/spreadsheetml/2006/main" count="327" uniqueCount="145">
  <si>
    <t>工事費内訳書</t>
  </si>
  <si>
    <t>住　　　　所</t>
  </si>
  <si>
    <t>商号又は名称</t>
  </si>
  <si>
    <t>代 表 者 名</t>
  </si>
  <si>
    <t>工 事 名</t>
  </si>
  <si>
    <t>Ｒ３阿土　橘港（西浜地区）　阿南・橘　岸壁工事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</si>
  <si>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</si>
  <si>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</si>
  <si>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</si>
  <si>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</si>
  <si>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</si>
  <si>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</si>
  <si>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護岸･岸壁･物揚場</t>
  </si>
  <si>
    <t>式</t>
  </si>
  <si>
    <t>海上地盤改良工</t>
  </si>
  <si>
    <t>床掘工</t>
  </si>
  <si>
    <t>ｸﾞﾗﾌﾞ床掘(自積運搬・揚土)</t>
  </si>
  <si>
    <t>m3</t>
  </si>
  <si>
    <t>基礎工</t>
  </si>
  <si>
    <t>基礎捨石工</t>
  </si>
  <si>
    <t>基礎捨石</t>
  </si>
  <si>
    <t>捨石本均し</t>
  </si>
  <si>
    <t>m2</t>
  </si>
  <si>
    <t>捨石荒均し</t>
  </si>
  <si>
    <t>本体工[ｹｰｿﾝ式]</t>
  </si>
  <si>
    <t>ｹｰｿﾝ進水据付工</t>
  </si>
  <si>
    <t xml:space="preserve">据付　</t>
  </si>
  <si>
    <t>函</t>
  </si>
  <si>
    <t>中詰工</t>
  </si>
  <si>
    <t>砂･石材中詰</t>
  </si>
  <si>
    <t>蓋ｺﾝｸﾘｰﾄ工</t>
  </si>
  <si>
    <t>蓋ｺﾝｸﾘｰﾄ</t>
  </si>
  <si>
    <t>本体工[ﾌﾞﾛｯｸ式]</t>
  </si>
  <si>
    <t>本体ﾌﾞﾛｯｸ製作工
　上段ブロック</t>
  </si>
  <si>
    <t>底面</t>
  </si>
  <si>
    <t>鉄筋
　SS400 φ38,2650L,4本</t>
  </si>
  <si>
    <t>Kg</t>
  </si>
  <si>
    <t>型枠</t>
  </si>
  <si>
    <t>ｺﾝｸﾘｰﾄ</t>
  </si>
  <si>
    <t>均しｺﾝｸﾘｰﾄ</t>
  </si>
  <si>
    <t>均しｺﾝｸﾘｰﾄ型枠</t>
  </si>
  <si>
    <t>本体ﾌﾞﾛｯｸ製作工
　中段ブロック</t>
  </si>
  <si>
    <t>鉄筋
　SS400,φ50,3300L,4本</t>
  </si>
  <si>
    <t xml:space="preserve">均しｺﾝｸﾘｰﾄ　</t>
  </si>
  <si>
    <t>本体ﾌﾞﾛｯｸ製作工
　下段ブロック</t>
  </si>
  <si>
    <t>鉄筋
　SS400,φ60,3600L,4本</t>
  </si>
  <si>
    <t>足場工</t>
  </si>
  <si>
    <t xml:space="preserve">足場工　</t>
  </si>
  <si>
    <t>掛m2</t>
  </si>
  <si>
    <t xml:space="preserve">基面整正　</t>
  </si>
  <si>
    <t>本体ﾌﾞﾛｯｸ据付工</t>
  </si>
  <si>
    <t>本体ﾌﾞﾛｯｸ据付</t>
  </si>
  <si>
    <t>個</t>
  </si>
  <si>
    <t>本体工[場所打式]</t>
  </si>
  <si>
    <t>場所打ｺﾝｸﾘｰﾄ工</t>
  </si>
  <si>
    <t>伸縮目地</t>
  </si>
  <si>
    <t>水中ｺﾝｸﾘｰﾄ工</t>
  </si>
  <si>
    <t>漏えい防止</t>
  </si>
  <si>
    <t xml:space="preserve">水中ｺﾝｸﾘｰﾄ　</t>
  </si>
  <si>
    <t>ケレン清掃</t>
  </si>
  <si>
    <t>本体工[鋼矢板式]</t>
  </si>
  <si>
    <t>鋼矢板工</t>
  </si>
  <si>
    <t xml:space="preserve">鋼矢板　</t>
  </si>
  <si>
    <t>枚</t>
  </si>
  <si>
    <t xml:space="preserve">腹起　</t>
  </si>
  <si>
    <t>m</t>
  </si>
  <si>
    <t>鋼板取付</t>
  </si>
  <si>
    <t>上部工</t>
  </si>
  <si>
    <t>上部ｺﾝｸﾘｰﾄ工</t>
  </si>
  <si>
    <t>支保</t>
  </si>
  <si>
    <t>鉄筋</t>
  </si>
  <si>
    <t xml:space="preserve">基礎砕石　</t>
  </si>
  <si>
    <t xml:space="preserve">現場鋼材溶接　</t>
  </si>
  <si>
    <t>付属工</t>
  </si>
  <si>
    <t>係船柱工</t>
  </si>
  <si>
    <t>係船柱</t>
  </si>
  <si>
    <t>基</t>
  </si>
  <si>
    <t>防舷材工</t>
  </si>
  <si>
    <t>防舷材</t>
  </si>
  <si>
    <t>車止･縁金物工</t>
  </si>
  <si>
    <t>車止</t>
  </si>
  <si>
    <t>縁金物</t>
  </si>
  <si>
    <t>裏込･裏埋工</t>
  </si>
  <si>
    <t>裏込工</t>
  </si>
  <si>
    <t>裏込材</t>
  </si>
  <si>
    <t>裏込均し
　陸上</t>
  </si>
  <si>
    <t>裏込均し
　陸上潮待ち部</t>
  </si>
  <si>
    <t>裏込均し
　水中潮待ち部</t>
  </si>
  <si>
    <t>裏込均し
　水中</t>
  </si>
  <si>
    <t>吸出し防止材　
　陸上</t>
  </si>
  <si>
    <t>吸出し防止材
　水中</t>
  </si>
  <si>
    <t>裏埋土工</t>
  </si>
  <si>
    <t>埋立土砂①</t>
  </si>
  <si>
    <t>土砂投入（矢板前面）</t>
  </si>
  <si>
    <t>構造物撤去工</t>
  </si>
  <si>
    <t>取壊し工
　ﾍﾞｰｽｺﾝｸﾘｰﾄ</t>
  </si>
  <si>
    <t>ｺﾝｸﾘｰﾄ取壊し</t>
  </si>
  <si>
    <t>処分費</t>
  </si>
  <si>
    <t>仮設工</t>
  </si>
  <si>
    <t xml:space="preserve">土のう　</t>
  </si>
  <si>
    <t>袋</t>
  </si>
  <si>
    <t>t</t>
  </si>
  <si>
    <t>直接工事費</t>
  </si>
  <si>
    <t>共通仮設</t>
  </si>
  <si>
    <t>共通仮設費</t>
  </si>
  <si>
    <t>回航･えい航費</t>
  </si>
  <si>
    <t>回航</t>
  </si>
  <si>
    <t>回</t>
  </si>
  <si>
    <t>えい航</t>
  </si>
  <si>
    <t>事業損失防止施設費</t>
  </si>
  <si>
    <t>水質汚濁防止膜</t>
  </si>
  <si>
    <t>安全費</t>
  </si>
  <si>
    <t>安全対策</t>
  </si>
  <si>
    <t>人日</t>
  </si>
  <si>
    <t>探査</t>
  </si>
  <si>
    <t>技術管理費</t>
  </si>
  <si>
    <t>技術管理</t>
  </si>
  <si>
    <t>水雷･傷害等保険料</t>
  </si>
  <si>
    <t>水雷保険料</t>
  </si>
  <si>
    <t>傷害保険料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</si>
  <si>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</si>
  <si>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</si>
  <si>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</si>
  <si>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</si>
  <si>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</si>
  <si>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</si>
  <si>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裏埋土①</t>
  </si>
  <si>
    <t>覆土</t>
  </si>
  <si>
    <t>取壊し工</t>
  </si>
  <si>
    <t>ｺﾝｸﾘｰﾄ取壊し
　鉄筋構造物</t>
  </si>
  <si>
    <t>処分費　
　鉄筋構造物</t>
  </si>
  <si>
    <t>ｺﾝｸﾘｰﾄ取壊し
　無筋構造物</t>
  </si>
  <si>
    <t>処分費　
　無筋構造物</t>
  </si>
  <si>
    <t>撤去工</t>
  </si>
  <si>
    <t xml:space="preserve">防舷材撤去　</t>
  </si>
  <si>
    <t>雑工</t>
  </si>
  <si>
    <t>現場鋼材切断工</t>
  </si>
  <si>
    <t>現場鋼材切断
　水中切断</t>
  </si>
  <si>
    <t>現場鋼材切断
　陸上切断</t>
  </si>
  <si>
    <t>現場発生品運搬</t>
  </si>
  <si>
    <t>ｽｸﾗｯﾌﾟ控除
　ﾍﾋﾞｰH2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</si>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</sst>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G11+G14+G19+G26+G54+G64+G69+G84+G92+G104+G108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678.0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279.0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177.0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110.0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G20+G22+G24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366.0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17.0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G27+G34+G41+G48+G50+G52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G28+G29+G30+G31+G32+G33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22</v>
      </c>
      <c r="F28" s="13" t="n">
        <v>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94.0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22</v>
      </c>
      <c r="F30" s="13" t="n">
        <v>34.0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17</v>
      </c>
      <c r="F31" s="13" t="n">
        <v>24.0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17</v>
      </c>
      <c r="F32" s="14" t="n">
        <v>0.6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22</v>
      </c>
      <c r="F33" s="14" t="n">
        <v>0.7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G35+G36+G37+G38+G39+G40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34</v>
      </c>
      <c r="E35" s="12" t="s">
        <v>22</v>
      </c>
      <c r="F35" s="13" t="n">
        <v>14.0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36</v>
      </c>
      <c r="F36" s="13" t="n">
        <v>203.0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37</v>
      </c>
      <c r="E37" s="12" t="s">
        <v>22</v>
      </c>
      <c r="F37" s="13" t="n">
        <v>44.0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38</v>
      </c>
      <c r="E38" s="12" t="s">
        <v>17</v>
      </c>
      <c r="F38" s="13" t="n">
        <v>37.0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17</v>
      </c>
      <c r="F39" s="14" t="n">
        <v>0.9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40</v>
      </c>
      <c r="E40" s="12" t="s">
        <v>22</v>
      </c>
      <c r="F40" s="14" t="n">
        <v>0.9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G42+G43+G44+G45+G46+G47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34</v>
      </c>
      <c r="E42" s="12" t="s">
        <v>22</v>
      </c>
      <c r="F42" s="13" t="n">
        <v>17.0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36</v>
      </c>
      <c r="F43" s="13" t="n">
        <v>320.0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37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38</v>
      </c>
      <c r="E45" s="12" t="s">
        <v>17</v>
      </c>
      <c r="F45" s="13" t="n">
        <v>42.0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43</v>
      </c>
      <c r="E46" s="12" t="s">
        <v>17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40</v>
      </c>
      <c r="E47" s="12" t="s">
        <v>22</v>
      </c>
      <c r="F47" s="14" t="n">
        <v>0.9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46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47</v>
      </c>
      <c r="E49" s="12" t="s">
        <v>48</v>
      </c>
      <c r="F49" s="13" t="n">
        <v>141.0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49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49</v>
      </c>
      <c r="E51" s="12" t="s">
        <v>22</v>
      </c>
      <c r="F51" s="13" t="n">
        <v>48.0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50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51</v>
      </c>
      <c r="E53" s="12" t="s">
        <v>52</v>
      </c>
      <c r="F53" s="13" t="n">
        <v>3.0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53</v>
      </c>
      <c r="C54" s="11"/>
      <c r="D54" s="11"/>
      <c r="E54" s="12" t="s">
        <v>13</v>
      </c>
      <c r="F54" s="13" t="n">
        <v>1.0</v>
      </c>
      <c r="G54" s="15">
        <f>G55+G59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54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37</v>
      </c>
      <c r="E56" s="12" t="s">
        <v>22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55</v>
      </c>
      <c r="E57" s="12" t="s">
        <v>22</v>
      </c>
      <c r="F57" s="13" t="n">
        <v>20.0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38</v>
      </c>
      <c r="E58" s="12" t="s">
        <v>17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56</v>
      </c>
      <c r="D59" s="11"/>
      <c r="E59" s="12" t="s">
        <v>13</v>
      </c>
      <c r="F59" s="13" t="n">
        <v>1.0</v>
      </c>
      <c r="G59" s="15">
        <f>G60+G61+G62+G63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37</v>
      </c>
      <c r="E60" s="12" t="s">
        <v>22</v>
      </c>
      <c r="F60" s="13" t="n">
        <v>6.0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57</v>
      </c>
      <c r="E61" s="12" t="s">
        <v>22</v>
      </c>
      <c r="F61" s="13" t="n">
        <v>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58</v>
      </c>
      <c r="E62" s="12" t="s">
        <v>17</v>
      </c>
      <c r="F62" s="13" t="n">
        <v>7.0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59</v>
      </c>
      <c r="E63" s="12" t="s">
        <v>22</v>
      </c>
      <c r="F63" s="13" t="n">
        <v>35.0</v>
      </c>
      <c r="G63" s="16"/>
      <c r="I63" s="17" t="n">
        <v>54.0</v>
      </c>
      <c r="J63" s="18" t="n">
        <v>4.0</v>
      </c>
    </row>
    <row r="64" ht="42.0" customHeight="true">
      <c r="A64" s="10"/>
      <c r="B64" s="11" t="s">
        <v>60</v>
      </c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61</v>
      </c>
      <c r="D65" s="11"/>
      <c r="E65" s="12" t="s">
        <v>13</v>
      </c>
      <c r="F65" s="13" t="n">
        <v>1.0</v>
      </c>
      <c r="G65" s="15">
        <f>G66+G67+G68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62</v>
      </c>
      <c r="E66" s="12" t="s">
        <v>63</v>
      </c>
      <c r="F66" s="13" t="n">
        <v>14.0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64</v>
      </c>
      <c r="E67" s="12" t="s">
        <v>65</v>
      </c>
      <c r="F67" s="13" t="n">
        <v>12.0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66</v>
      </c>
      <c r="E68" s="12" t="s">
        <v>63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 t="s">
        <v>67</v>
      </c>
      <c r="C69" s="11"/>
      <c r="D69" s="11"/>
      <c r="E69" s="12" t="s">
        <v>13</v>
      </c>
      <c r="F69" s="13" t="n">
        <v>1.0</v>
      </c>
      <c r="G69" s="15">
        <f>G70+G75</f>
      </c>
      <c r="I69" s="17" t="n">
        <v>60.0</v>
      </c>
      <c r="J69" s="18" t="n">
        <v>2.0</v>
      </c>
    </row>
    <row r="70" ht="42.0" customHeight="true">
      <c r="A70" s="10"/>
      <c r="B70" s="11"/>
      <c r="C70" s="11" t="s">
        <v>68</v>
      </c>
      <c r="D70" s="11"/>
      <c r="E70" s="12" t="s">
        <v>13</v>
      </c>
      <c r="F70" s="13" t="n">
        <v>1.0</v>
      </c>
      <c r="G70" s="15">
        <f>G71+G72+G73+G74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69</v>
      </c>
      <c r="E71" s="12" t="s">
        <v>65</v>
      </c>
      <c r="F71" s="13" t="n">
        <v>48.0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37</v>
      </c>
      <c r="E72" s="12" t="s">
        <v>22</v>
      </c>
      <c r="F72" s="13" t="n">
        <v>194.0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55</v>
      </c>
      <c r="E73" s="12" t="s">
        <v>22</v>
      </c>
      <c r="F73" s="13" t="n">
        <v>12.0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38</v>
      </c>
      <c r="E74" s="12" t="s">
        <v>17</v>
      </c>
      <c r="F74" s="13" t="n">
        <v>108.0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 t="s">
        <v>68</v>
      </c>
      <c r="D75" s="11"/>
      <c r="E75" s="12" t="s">
        <v>13</v>
      </c>
      <c r="F75" s="13" t="n">
        <v>1.0</v>
      </c>
      <c r="G75" s="15">
        <f>G76+G77+G78+G79+G80+G81+G82+G83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69</v>
      </c>
      <c r="E76" s="12" t="s">
        <v>65</v>
      </c>
      <c r="F76" s="13" t="n">
        <v>14.0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70</v>
      </c>
      <c r="E77" s="12" t="s">
        <v>36</v>
      </c>
      <c r="F77" s="13" t="n">
        <v>566.0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37</v>
      </c>
      <c r="E78" s="12" t="s">
        <v>22</v>
      </c>
      <c r="F78" s="13" t="n">
        <v>20.0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37</v>
      </c>
      <c r="E79" s="12" t="s">
        <v>22</v>
      </c>
      <c r="F79" s="13" t="n">
        <v>11.0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55</v>
      </c>
      <c r="E80" s="12" t="s">
        <v>22</v>
      </c>
      <c r="F80" s="13" t="n">
        <v>22.0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38</v>
      </c>
      <c r="E81" s="12" t="s">
        <v>17</v>
      </c>
      <c r="F81" s="13" t="n">
        <v>20.0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71</v>
      </c>
      <c r="E82" s="12" t="s">
        <v>22</v>
      </c>
      <c r="F82" s="13" t="n">
        <v>7.0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72</v>
      </c>
      <c r="E83" s="12" t="s">
        <v>65</v>
      </c>
      <c r="F83" s="13" t="n">
        <v>11.0</v>
      </c>
      <c r="G83" s="16"/>
      <c r="I83" s="17" t="n">
        <v>74.0</v>
      </c>
      <c r="J83" s="18" t="n">
        <v>4.0</v>
      </c>
    </row>
    <row r="84" ht="42.0" customHeight="true">
      <c r="A84" s="10"/>
      <c r="B84" s="11" t="s">
        <v>73</v>
      </c>
      <c r="C84" s="11"/>
      <c r="D84" s="11"/>
      <c r="E84" s="12" t="s">
        <v>13</v>
      </c>
      <c r="F84" s="13" t="n">
        <v>1.0</v>
      </c>
      <c r="G84" s="15">
        <f>G85+G87+G89</f>
      </c>
      <c r="I84" s="17" t="n">
        <v>75.0</v>
      </c>
      <c r="J84" s="18" t="n">
        <v>2.0</v>
      </c>
    </row>
    <row r="85" ht="42.0" customHeight="true">
      <c r="A85" s="10"/>
      <c r="B85" s="11"/>
      <c r="C85" s="11" t="s">
        <v>74</v>
      </c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75</v>
      </c>
      <c r="E86" s="12" t="s">
        <v>76</v>
      </c>
      <c r="F86" s="13" t="n">
        <v>3.0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 t="s">
        <v>77</v>
      </c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78</v>
      </c>
      <c r="E88" s="12" t="s">
        <v>76</v>
      </c>
      <c r="F88" s="13" t="n">
        <v>6.0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 t="s">
        <v>79</v>
      </c>
      <c r="D89" s="11"/>
      <c r="E89" s="12" t="s">
        <v>13</v>
      </c>
      <c r="F89" s="13" t="n">
        <v>1.0</v>
      </c>
      <c r="G89" s="15">
        <f>G90+G91</f>
      </c>
      <c r="I89" s="17" t="n">
        <v>80.0</v>
      </c>
      <c r="J89" s="18" t="n">
        <v>3.0</v>
      </c>
    </row>
    <row r="90" ht="42.0" customHeight="true">
      <c r="A90" s="10"/>
      <c r="B90" s="11"/>
      <c r="C90" s="11"/>
      <c r="D90" s="11" t="s">
        <v>80</v>
      </c>
      <c r="E90" s="12" t="s">
        <v>65</v>
      </c>
      <c r="F90" s="13" t="n">
        <v>37.0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81</v>
      </c>
      <c r="E91" s="12" t="s">
        <v>65</v>
      </c>
      <c r="F91" s="13" t="n">
        <v>48.0</v>
      </c>
      <c r="G91" s="16"/>
      <c r="I91" s="17" t="n">
        <v>82.0</v>
      </c>
      <c r="J91" s="18" t="n">
        <v>4.0</v>
      </c>
    </row>
    <row r="92" ht="42.0" customHeight="true">
      <c r="A92" s="10"/>
      <c r="B92" s="11" t="s">
        <v>82</v>
      </c>
      <c r="C92" s="11"/>
      <c r="D92" s="11"/>
      <c r="E92" s="12" t="s">
        <v>13</v>
      </c>
      <c r="F92" s="13" t="n">
        <v>1.0</v>
      </c>
      <c r="G92" s="15">
        <f>G93+G101</f>
      </c>
      <c r="I92" s="17" t="n">
        <v>83.0</v>
      </c>
      <c r="J92" s="18" t="n">
        <v>2.0</v>
      </c>
    </row>
    <row r="93" ht="42.0" customHeight="true">
      <c r="A93" s="10"/>
      <c r="B93" s="11"/>
      <c r="C93" s="11" t="s">
        <v>83</v>
      </c>
      <c r="D93" s="11"/>
      <c r="E93" s="12" t="s">
        <v>13</v>
      </c>
      <c r="F93" s="13" t="n">
        <v>1.0</v>
      </c>
      <c r="G93" s="15">
        <f>G94+G95+G96+G97+G98+G99+G100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84</v>
      </c>
      <c r="E94" s="12" t="s">
        <v>17</v>
      </c>
      <c r="F94" s="13" t="n">
        <v>1595.0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85</v>
      </c>
      <c r="E95" s="12" t="s">
        <v>22</v>
      </c>
      <c r="F95" s="13" t="n">
        <v>35.0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86</v>
      </c>
      <c r="E96" s="12" t="s">
        <v>22</v>
      </c>
      <c r="F96" s="13" t="n">
        <v>78.0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87</v>
      </c>
      <c r="E97" s="12" t="s">
        <v>22</v>
      </c>
      <c r="F97" s="13" t="n">
        <v>24.0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88</v>
      </c>
      <c r="E98" s="12" t="s">
        <v>22</v>
      </c>
      <c r="F98" s="13" t="n">
        <v>123.0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89</v>
      </c>
      <c r="E99" s="12" t="s">
        <v>22</v>
      </c>
      <c r="F99" s="13" t="n">
        <v>135.0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90</v>
      </c>
      <c r="E100" s="12" t="s">
        <v>22</v>
      </c>
      <c r="F100" s="13" t="n">
        <v>175.0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 t="s">
        <v>91</v>
      </c>
      <c r="D101" s="11"/>
      <c r="E101" s="12" t="s">
        <v>13</v>
      </c>
      <c r="F101" s="13" t="n">
        <v>1.0</v>
      </c>
      <c r="G101" s="15">
        <f>G102+G103</f>
      </c>
      <c r="I101" s="17" t="n">
        <v>92.0</v>
      </c>
      <c r="J101" s="18" t="n">
        <v>3.0</v>
      </c>
    </row>
    <row r="102" ht="42.0" customHeight="true">
      <c r="A102" s="10"/>
      <c r="B102" s="11"/>
      <c r="C102" s="11"/>
      <c r="D102" s="11" t="s">
        <v>92</v>
      </c>
      <c r="E102" s="12" t="s">
        <v>17</v>
      </c>
      <c r="F102" s="13" t="n">
        <v>668.0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93</v>
      </c>
      <c r="E103" s="12" t="s">
        <v>17</v>
      </c>
      <c r="F103" s="13" t="n">
        <v>54.0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 t="s">
        <v>94</v>
      </c>
      <c r="C104" s="11"/>
      <c r="D104" s="11"/>
      <c r="E104" s="12" t="s">
        <v>13</v>
      </c>
      <c r="F104" s="13" t="n">
        <v>1.0</v>
      </c>
      <c r="G104" s="15">
        <f>G105</f>
      </c>
      <c r="I104" s="17" t="n">
        <v>95.0</v>
      </c>
      <c r="J104" s="18" t="n">
        <v>2.0</v>
      </c>
    </row>
    <row r="105" ht="42.0" customHeight="true">
      <c r="A105" s="10"/>
      <c r="B105" s="11"/>
      <c r="C105" s="11" t="s">
        <v>95</v>
      </c>
      <c r="D105" s="11"/>
      <c r="E105" s="12" t="s">
        <v>13</v>
      </c>
      <c r="F105" s="13" t="n">
        <v>1.0</v>
      </c>
      <c r="G105" s="15">
        <f>G106+G107</f>
      </c>
      <c r="I105" s="17" t="n">
        <v>96.0</v>
      </c>
      <c r="J105" s="18" t="n">
        <v>3.0</v>
      </c>
    </row>
    <row r="106" ht="42.0" customHeight="true">
      <c r="A106" s="10"/>
      <c r="B106" s="11"/>
      <c r="C106" s="11"/>
      <c r="D106" s="11" t="s">
        <v>96</v>
      </c>
      <c r="E106" s="12" t="s">
        <v>17</v>
      </c>
      <c r="F106" s="13" t="n">
        <v>9.0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97</v>
      </c>
      <c r="E107" s="12" t="s">
        <v>17</v>
      </c>
      <c r="F107" s="13" t="n">
        <v>9.0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 t="s">
        <v>98</v>
      </c>
      <c r="C108" s="11"/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2.0</v>
      </c>
    </row>
    <row r="109" ht="42.0" customHeight="true">
      <c r="A109" s="10"/>
      <c r="B109" s="11"/>
      <c r="C109" s="11" t="s">
        <v>99</v>
      </c>
      <c r="D109" s="11"/>
      <c r="E109" s="12" t="s">
        <v>13</v>
      </c>
      <c r="F109" s="13" t="n">
        <v>1.0</v>
      </c>
      <c r="G109" s="15">
        <f>G110+G111</f>
      </c>
      <c r="I109" s="17" t="n">
        <v>100.0</v>
      </c>
      <c r="J109" s="18" t="n">
        <v>3.0</v>
      </c>
    </row>
    <row r="110" ht="42.0" customHeight="true">
      <c r="A110" s="10"/>
      <c r="B110" s="11"/>
      <c r="C110" s="11"/>
      <c r="D110" s="11" t="s">
        <v>99</v>
      </c>
      <c r="E110" s="12" t="s">
        <v>100</v>
      </c>
      <c r="F110" s="13" t="n">
        <v>158.0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97</v>
      </c>
      <c r="E111" s="12" t="s">
        <v>101</v>
      </c>
      <c r="F111" s="14" t="n">
        <v>0.363</v>
      </c>
      <c r="G111" s="16"/>
      <c r="I111" s="17" t="n">
        <v>102.0</v>
      </c>
      <c r="J111" s="18" t="n">
        <v>4.0</v>
      </c>
    </row>
    <row r="112" ht="42.0" customHeight="true">
      <c r="A112" s="10" t="s">
        <v>102</v>
      </c>
      <c r="B112" s="11"/>
      <c r="C112" s="11"/>
      <c r="D112" s="11"/>
      <c r="E112" s="12" t="s">
        <v>13</v>
      </c>
      <c r="F112" s="13" t="n">
        <v>1.0</v>
      </c>
      <c r="G112" s="15">
        <f>G11+G14+G19+G26+G54+G64+G69+G84+G92+G104+G108</f>
      </c>
      <c r="I112" s="17" t="n">
        <v>103.0</v>
      </c>
      <c r="J112" s="18"/>
    </row>
    <row r="113" ht="42.0" customHeight="true">
      <c r="A113" s="10" t="s">
        <v>103</v>
      </c>
      <c r="B113" s="11"/>
      <c r="C113" s="11"/>
      <c r="D113" s="11"/>
      <c r="E113" s="12" t="s">
        <v>13</v>
      </c>
      <c r="F113" s="13" t="n">
        <v>1.0</v>
      </c>
      <c r="G113" s="15">
        <f>G114+G129</f>
      </c>
      <c r="I113" s="17" t="n">
        <v>104.0</v>
      </c>
      <c r="J113" s="18" t="n">
        <v>200.0</v>
      </c>
    </row>
    <row r="114" ht="42.0" customHeight="true">
      <c r="A114" s="10"/>
      <c r="B114" s="11" t="s">
        <v>104</v>
      </c>
      <c r="C114" s="11"/>
      <c r="D114" s="11"/>
      <c r="E114" s="12" t="s">
        <v>13</v>
      </c>
      <c r="F114" s="13" t="n">
        <v>1.0</v>
      </c>
      <c r="G114" s="15">
        <f>G115+G119+G121+G124+G126</f>
      </c>
      <c r="I114" s="17" t="n">
        <v>105.0</v>
      </c>
      <c r="J114" s="18" t="n">
        <v>2.0</v>
      </c>
    </row>
    <row r="115" ht="42.0" customHeight="true">
      <c r="A115" s="10"/>
      <c r="B115" s="11"/>
      <c r="C115" s="11" t="s">
        <v>105</v>
      </c>
      <c r="D115" s="11"/>
      <c r="E115" s="12" t="s">
        <v>13</v>
      </c>
      <c r="F115" s="13" t="n">
        <v>1.0</v>
      </c>
      <c r="G115" s="15">
        <f>G116+G117+G118</f>
      </c>
      <c r="I115" s="17" t="n">
        <v>106.0</v>
      </c>
      <c r="J115" s="18" t="n">
        <v>3.0</v>
      </c>
    </row>
    <row r="116" ht="42.0" customHeight="true">
      <c r="A116" s="10"/>
      <c r="B116" s="11"/>
      <c r="C116" s="11"/>
      <c r="D116" s="11" t="s">
        <v>106</v>
      </c>
      <c r="E116" s="12" t="s">
        <v>107</v>
      </c>
      <c r="F116" s="13" t="n">
        <v>1.0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108</v>
      </c>
      <c r="E117" s="12" t="s">
        <v>107</v>
      </c>
      <c r="F117" s="13" t="n">
        <v>1.0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108</v>
      </c>
      <c r="E118" s="12" t="s">
        <v>107</v>
      </c>
      <c r="F118" s="13" t="n">
        <v>1.0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 t="s">
        <v>109</v>
      </c>
      <c r="D119" s="11"/>
      <c r="E119" s="12" t="s">
        <v>13</v>
      </c>
      <c r="F119" s="13" t="n">
        <v>1.0</v>
      </c>
      <c r="G119" s="15">
        <f>G120</f>
      </c>
      <c r="I119" s="17" t="n">
        <v>110.0</v>
      </c>
      <c r="J119" s="18" t="n">
        <v>3.0</v>
      </c>
    </row>
    <row r="120" ht="42.0" customHeight="true">
      <c r="A120" s="10"/>
      <c r="B120" s="11"/>
      <c r="C120" s="11"/>
      <c r="D120" s="11" t="s">
        <v>110</v>
      </c>
      <c r="E120" s="12" t="s">
        <v>13</v>
      </c>
      <c r="F120" s="13" t="n">
        <v>1.0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 t="s">
        <v>111</v>
      </c>
      <c r="D121" s="11"/>
      <c r="E121" s="12" t="s">
        <v>13</v>
      </c>
      <c r="F121" s="13" t="n">
        <v>1.0</v>
      </c>
      <c r="G121" s="15">
        <f>G122+G123</f>
      </c>
      <c r="I121" s="17" t="n">
        <v>112.0</v>
      </c>
      <c r="J121" s="18" t="n">
        <v>3.0</v>
      </c>
    </row>
    <row r="122" ht="42.0" customHeight="true">
      <c r="A122" s="10"/>
      <c r="B122" s="11"/>
      <c r="C122" s="11"/>
      <c r="D122" s="11" t="s">
        <v>112</v>
      </c>
      <c r="E122" s="12" t="s">
        <v>113</v>
      </c>
      <c r="F122" s="13" t="n">
        <v>76.0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114</v>
      </c>
      <c r="E123" s="12" t="s">
        <v>22</v>
      </c>
      <c r="F123" s="13" t="n">
        <v>1000.0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 t="s">
        <v>115</v>
      </c>
      <c r="D124" s="11"/>
      <c r="E124" s="12" t="s">
        <v>13</v>
      </c>
      <c r="F124" s="13" t="n">
        <v>1.0</v>
      </c>
      <c r="G124" s="15">
        <f>G125</f>
      </c>
      <c r="I124" s="17" t="n">
        <v>115.0</v>
      </c>
      <c r="J124" s="18" t="n">
        <v>3.0</v>
      </c>
    </row>
    <row r="125" ht="42.0" customHeight="true">
      <c r="A125" s="10"/>
      <c r="B125" s="11"/>
      <c r="C125" s="11"/>
      <c r="D125" s="11" t="s">
        <v>116</v>
      </c>
      <c r="E125" s="12" t="s">
        <v>13</v>
      </c>
      <c r="F125" s="13" t="n">
        <v>1.0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 t="s">
        <v>117</v>
      </c>
      <c r="D126" s="11"/>
      <c r="E126" s="12" t="s">
        <v>13</v>
      </c>
      <c r="F126" s="13" t="n">
        <v>1.0</v>
      </c>
      <c r="G126" s="15">
        <f>G127+G128</f>
      </c>
      <c r="I126" s="17" t="n">
        <v>117.0</v>
      </c>
      <c r="J126" s="18" t="n">
        <v>3.0</v>
      </c>
    </row>
    <row r="127" ht="42.0" customHeight="true">
      <c r="A127" s="10"/>
      <c r="B127" s="11"/>
      <c r="C127" s="11"/>
      <c r="D127" s="11" t="s">
        <v>118</v>
      </c>
      <c r="E127" s="12" t="s">
        <v>13</v>
      </c>
      <c r="F127" s="13" t="n">
        <v>1.0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/>
      <c r="D128" s="11" t="s">
        <v>119</v>
      </c>
      <c r="E128" s="12" t="s">
        <v>13</v>
      </c>
      <c r="F128" s="13" t="n">
        <v>1.0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 t="s">
        <v>120</v>
      </c>
      <c r="C129" s="11"/>
      <c r="D129" s="11"/>
      <c r="E129" s="12" t="s">
        <v>13</v>
      </c>
      <c r="F129" s="13" t="n">
        <v>1.0</v>
      </c>
      <c r="G129" s="16"/>
      <c r="I129" s="17" t="n">
        <v>120.0</v>
      </c>
      <c r="J129" s="18"/>
    </row>
    <row r="130" ht="42.0" customHeight="true">
      <c r="A130" s="10" t="s">
        <v>121</v>
      </c>
      <c r="B130" s="11"/>
      <c r="C130" s="11"/>
      <c r="D130" s="11"/>
      <c r="E130" s="12" t="s">
        <v>13</v>
      </c>
      <c r="F130" s="13" t="n">
        <v>1.0</v>
      </c>
      <c r="G130" s="15">
        <f>G112+G113</f>
      </c>
      <c r="I130" s="17" t="n">
        <v>121.0</v>
      </c>
      <c r="J130" s="18"/>
    </row>
    <row r="131" ht="42.0" customHeight="true">
      <c r="A131" s="10"/>
      <c r="B131" s="11" t="s">
        <v>122</v>
      </c>
      <c r="C131" s="11"/>
      <c r="D131" s="11"/>
      <c r="E131" s="12" t="s">
        <v>13</v>
      </c>
      <c r="F131" s="13" t="n">
        <v>1.0</v>
      </c>
      <c r="G131" s="16"/>
      <c r="I131" s="17" t="n">
        <v>122.0</v>
      </c>
      <c r="J131" s="18" t="n">
        <v>210.0</v>
      </c>
    </row>
    <row r="132" ht="42.0" customHeight="true">
      <c r="A132" s="10" t="s">
        <v>123</v>
      </c>
      <c r="B132" s="11"/>
      <c r="C132" s="11"/>
      <c r="D132" s="11"/>
      <c r="E132" s="12" t="s">
        <v>13</v>
      </c>
      <c r="F132" s="13" t="n">
        <v>1.0</v>
      </c>
      <c r="G132" s="15">
        <f>G112+G113+G131</f>
      </c>
      <c r="I132" s="17" t="n">
        <v>123.0</v>
      </c>
      <c r="J132" s="18"/>
    </row>
    <row r="133" ht="42.0" customHeight="true">
      <c r="A133" s="10"/>
      <c r="B133" s="11" t="s">
        <v>124</v>
      </c>
      <c r="C133" s="11"/>
      <c r="D133" s="11"/>
      <c r="E133" s="12" t="s">
        <v>13</v>
      </c>
      <c r="F133" s="13" t="n">
        <v>1.0</v>
      </c>
      <c r="G133" s="16"/>
      <c r="I133" s="17" t="n">
        <v>124.0</v>
      </c>
      <c r="J133" s="18" t="n">
        <v>220.0</v>
      </c>
    </row>
    <row r="134" ht="42.0" customHeight="true">
      <c r="A134" s="10" t="s">
        <v>125</v>
      </c>
      <c r="B134" s="11"/>
      <c r="C134" s="11"/>
      <c r="D134" s="11"/>
      <c r="E134" s="12" t="s">
        <v>13</v>
      </c>
      <c r="F134" s="13" t="n">
        <v>1.0</v>
      </c>
      <c r="G134" s="15">
        <f>G132+G133</f>
      </c>
      <c r="I134" s="17" t="n">
        <v>125.0</v>
      </c>
      <c r="J134" s="18"/>
    </row>
    <row r="135" ht="42.0" customHeight="true">
      <c r="A135" s="10" t="s">
        <v>12</v>
      </c>
      <c r="B135" s="11"/>
      <c r="C135" s="11"/>
      <c r="D135" s="11"/>
      <c r="E135" s="12" t="s">
        <v>13</v>
      </c>
      <c r="F135" s="13" t="n">
        <v>1.0</v>
      </c>
      <c r="G135" s="15">
        <f>G136+G140+G148</f>
      </c>
      <c r="I135" s="17" t="n">
        <v>126.0</v>
      </c>
      <c r="J135" s="18" t="n">
        <v>1.0</v>
      </c>
    </row>
    <row r="136" ht="42.0" customHeight="true">
      <c r="A136" s="10"/>
      <c r="B136" s="11" t="s">
        <v>82</v>
      </c>
      <c r="C136" s="11"/>
      <c r="D136" s="11"/>
      <c r="E136" s="12" t="s">
        <v>13</v>
      </c>
      <c r="F136" s="13" t="n">
        <v>1.0</v>
      </c>
      <c r="G136" s="15">
        <f>G137</f>
      </c>
      <c r="I136" s="17" t="n">
        <v>127.0</v>
      </c>
      <c r="J136" s="18" t="n">
        <v>2.0</v>
      </c>
    </row>
    <row r="137" ht="42.0" customHeight="true">
      <c r="A137" s="10"/>
      <c r="B137" s="11"/>
      <c r="C137" s="11" t="s">
        <v>91</v>
      </c>
      <c r="D137" s="11"/>
      <c r="E137" s="12" t="s">
        <v>13</v>
      </c>
      <c r="F137" s="13" t="n">
        <v>1.0</v>
      </c>
      <c r="G137" s="15">
        <f>G138+G139</f>
      </c>
      <c r="I137" s="17" t="n">
        <v>128.0</v>
      </c>
      <c r="J137" s="18" t="n">
        <v>3.0</v>
      </c>
    </row>
    <row r="138" ht="42.0" customHeight="true">
      <c r="A138" s="10"/>
      <c r="B138" s="11"/>
      <c r="C138" s="11"/>
      <c r="D138" s="11" t="s">
        <v>126</v>
      </c>
      <c r="E138" s="12" t="s">
        <v>17</v>
      </c>
      <c r="F138" s="13" t="n">
        <v>700.0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/>
      <c r="C139" s="11"/>
      <c r="D139" s="11" t="s">
        <v>127</v>
      </c>
      <c r="E139" s="12" t="s">
        <v>17</v>
      </c>
      <c r="F139" s="13" t="n">
        <v>363.0</v>
      </c>
      <c r="G139" s="16"/>
      <c r="I139" s="17" t="n">
        <v>130.0</v>
      </c>
      <c r="J139" s="18" t="n">
        <v>4.0</v>
      </c>
    </row>
    <row r="140" ht="42.0" customHeight="true">
      <c r="A140" s="10"/>
      <c r="B140" s="11" t="s">
        <v>94</v>
      </c>
      <c r="C140" s="11"/>
      <c r="D140" s="11"/>
      <c r="E140" s="12" t="s">
        <v>13</v>
      </c>
      <c r="F140" s="13" t="n">
        <v>1.0</v>
      </c>
      <c r="G140" s="15">
        <f>G141+G146</f>
      </c>
      <c r="I140" s="17" t="n">
        <v>131.0</v>
      </c>
      <c r="J140" s="18" t="n">
        <v>2.0</v>
      </c>
    </row>
    <row r="141" ht="42.0" customHeight="true">
      <c r="A141" s="10"/>
      <c r="B141" s="11"/>
      <c r="C141" s="11" t="s">
        <v>128</v>
      </c>
      <c r="D141" s="11"/>
      <c r="E141" s="12" t="s">
        <v>13</v>
      </c>
      <c r="F141" s="13" t="n">
        <v>1.0</v>
      </c>
      <c r="G141" s="15">
        <f>G142+G143+G144+G145</f>
      </c>
      <c r="I141" s="17" t="n">
        <v>132.0</v>
      </c>
      <c r="J141" s="18" t="n">
        <v>3.0</v>
      </c>
    </row>
    <row r="142" ht="42.0" customHeight="true">
      <c r="A142" s="10"/>
      <c r="B142" s="11"/>
      <c r="C142" s="11"/>
      <c r="D142" s="11" t="s">
        <v>129</v>
      </c>
      <c r="E142" s="12" t="s">
        <v>17</v>
      </c>
      <c r="F142" s="13" t="n">
        <v>238.0</v>
      </c>
      <c r="G142" s="16"/>
      <c r="I142" s="17" t="n">
        <v>133.0</v>
      </c>
      <c r="J142" s="18" t="n">
        <v>4.0</v>
      </c>
    </row>
    <row r="143" ht="42.0" customHeight="true">
      <c r="A143" s="10"/>
      <c r="B143" s="11"/>
      <c r="C143" s="11"/>
      <c r="D143" s="11" t="s">
        <v>130</v>
      </c>
      <c r="E143" s="12" t="s">
        <v>17</v>
      </c>
      <c r="F143" s="13" t="n">
        <v>238.0</v>
      </c>
      <c r="G143" s="16"/>
      <c r="I143" s="17" t="n">
        <v>134.0</v>
      </c>
      <c r="J143" s="18" t="n">
        <v>4.0</v>
      </c>
    </row>
    <row r="144" ht="42.0" customHeight="true">
      <c r="A144" s="10"/>
      <c r="B144" s="11"/>
      <c r="C144" s="11"/>
      <c r="D144" s="11" t="s">
        <v>131</v>
      </c>
      <c r="E144" s="12" t="s">
        <v>17</v>
      </c>
      <c r="F144" s="14" t="n">
        <v>0.5</v>
      </c>
      <c r="G144" s="16"/>
      <c r="I144" s="17" t="n">
        <v>135.0</v>
      </c>
      <c r="J144" s="18" t="n">
        <v>4.0</v>
      </c>
    </row>
    <row r="145" ht="42.0" customHeight="true">
      <c r="A145" s="10"/>
      <c r="B145" s="11"/>
      <c r="C145" s="11"/>
      <c r="D145" s="11" t="s">
        <v>132</v>
      </c>
      <c r="E145" s="12" t="s">
        <v>17</v>
      </c>
      <c r="F145" s="14" t="n">
        <v>0.5</v>
      </c>
      <c r="G145" s="16"/>
      <c r="I145" s="17" t="n">
        <v>136.0</v>
      </c>
      <c r="J145" s="18" t="n">
        <v>4.0</v>
      </c>
    </row>
    <row r="146" ht="42.0" customHeight="true">
      <c r="A146" s="10"/>
      <c r="B146" s="11"/>
      <c r="C146" s="11" t="s">
        <v>133</v>
      </c>
      <c r="D146" s="11"/>
      <c r="E146" s="12" t="s">
        <v>13</v>
      </c>
      <c r="F146" s="13" t="n">
        <v>1.0</v>
      </c>
      <c r="G146" s="15">
        <f>G147</f>
      </c>
      <c r="I146" s="17" t="n">
        <v>137.0</v>
      </c>
      <c r="J146" s="18" t="n">
        <v>3.0</v>
      </c>
    </row>
    <row r="147" ht="42.0" customHeight="true">
      <c r="A147" s="10"/>
      <c r="B147" s="11"/>
      <c r="C147" s="11"/>
      <c r="D147" s="11" t="s">
        <v>134</v>
      </c>
      <c r="E147" s="12" t="s">
        <v>76</v>
      </c>
      <c r="F147" s="13" t="n">
        <v>2.0</v>
      </c>
      <c r="G147" s="16"/>
      <c r="I147" s="17" t="n">
        <v>138.0</v>
      </c>
      <c r="J147" s="18" t="n">
        <v>4.0</v>
      </c>
    </row>
    <row r="148" ht="42.0" customHeight="true">
      <c r="A148" s="10"/>
      <c r="B148" s="11" t="s">
        <v>135</v>
      </c>
      <c r="C148" s="11"/>
      <c r="D148" s="11"/>
      <c r="E148" s="12" t="s">
        <v>13</v>
      </c>
      <c r="F148" s="13" t="n">
        <v>1.0</v>
      </c>
      <c r="G148" s="15">
        <f>G149</f>
      </c>
      <c r="I148" s="17" t="n">
        <v>139.0</v>
      </c>
      <c r="J148" s="18" t="n">
        <v>2.0</v>
      </c>
    </row>
    <row r="149" ht="42.0" customHeight="true">
      <c r="A149" s="10"/>
      <c r="B149" s="11"/>
      <c r="C149" s="11" t="s">
        <v>136</v>
      </c>
      <c r="D149" s="11"/>
      <c r="E149" s="12" t="s">
        <v>13</v>
      </c>
      <c r="F149" s="13" t="n">
        <v>1.0</v>
      </c>
      <c r="G149" s="15">
        <f>G150+G151+G152+G153+G154+G155</f>
      </c>
      <c r="I149" s="17" t="n">
        <v>140.0</v>
      </c>
      <c r="J149" s="18" t="n">
        <v>3.0</v>
      </c>
    </row>
    <row r="150" ht="42.0" customHeight="true">
      <c r="A150" s="10"/>
      <c r="B150" s="11"/>
      <c r="C150" s="11"/>
      <c r="D150" s="11" t="s">
        <v>137</v>
      </c>
      <c r="E150" s="12" t="s">
        <v>65</v>
      </c>
      <c r="F150" s="13" t="n">
        <v>45.0</v>
      </c>
      <c r="G150" s="16"/>
      <c r="I150" s="17" t="n">
        <v>141.0</v>
      </c>
      <c r="J150" s="18" t="n">
        <v>4.0</v>
      </c>
    </row>
    <row r="151" ht="42.0" customHeight="true">
      <c r="A151" s="10"/>
      <c r="B151" s="11"/>
      <c r="C151" s="11"/>
      <c r="D151" s="11" t="s">
        <v>138</v>
      </c>
      <c r="E151" s="12" t="s">
        <v>65</v>
      </c>
      <c r="F151" s="13" t="n">
        <v>11.0</v>
      </c>
      <c r="G151" s="16"/>
      <c r="I151" s="17" t="n">
        <v>142.0</v>
      </c>
      <c r="J151" s="18" t="n">
        <v>4.0</v>
      </c>
    </row>
    <row r="152" ht="42.0" customHeight="true">
      <c r="A152" s="10"/>
      <c r="B152" s="11"/>
      <c r="C152" s="11"/>
      <c r="D152" s="11" t="s">
        <v>137</v>
      </c>
      <c r="E152" s="12" t="s">
        <v>65</v>
      </c>
      <c r="F152" s="13" t="n">
        <v>13.0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/>
      <c r="D153" s="11" t="s">
        <v>138</v>
      </c>
      <c r="E153" s="12" t="s">
        <v>65</v>
      </c>
      <c r="F153" s="13" t="n">
        <v>25.0</v>
      </c>
      <c r="G153" s="16"/>
      <c r="I153" s="17" t="n">
        <v>144.0</v>
      </c>
      <c r="J153" s="18" t="n">
        <v>4.0</v>
      </c>
    </row>
    <row r="154" ht="42.0" customHeight="true">
      <c r="A154" s="10"/>
      <c r="B154" s="11"/>
      <c r="C154" s="11"/>
      <c r="D154" s="11" t="s">
        <v>139</v>
      </c>
      <c r="E154" s="12" t="s">
        <v>107</v>
      </c>
      <c r="F154" s="13" t="n">
        <v>5.0</v>
      </c>
      <c r="G154" s="16"/>
      <c r="I154" s="17" t="n">
        <v>145.0</v>
      </c>
      <c r="J154" s="18" t="n">
        <v>4.0</v>
      </c>
    </row>
    <row r="155" ht="42.0" customHeight="true">
      <c r="A155" s="10"/>
      <c r="B155" s="11"/>
      <c r="C155" s="11"/>
      <c r="D155" s="11" t="s">
        <v>140</v>
      </c>
      <c r="E155" s="12" t="s">
        <v>101</v>
      </c>
      <c r="F155" s="13" t="n">
        <v>14.0</v>
      </c>
      <c r="G155" s="16"/>
      <c r="I155" s="17" t="n">
        <v>146.0</v>
      </c>
      <c r="J155" s="18" t="n">
        <v>4.0</v>
      </c>
    </row>
    <row r="156" ht="42.0" customHeight="true">
      <c r="A156" s="10" t="s">
        <v>102</v>
      </c>
      <c r="B156" s="11"/>
      <c r="C156" s="11"/>
      <c r="D156" s="11"/>
      <c r="E156" s="12" t="s">
        <v>13</v>
      </c>
      <c r="F156" s="13" t="n">
        <v>1.0</v>
      </c>
      <c r="G156" s="15">
        <f>G136+G140+G148</f>
      </c>
      <c r="I156" s="17" t="n">
        <v>147.0</v>
      </c>
      <c r="J156" s="18"/>
    </row>
    <row r="157" ht="42.0" customHeight="true">
      <c r="A157" s="10" t="s">
        <v>103</v>
      </c>
      <c r="B157" s="11"/>
      <c r="C157" s="11"/>
      <c r="D157" s="11"/>
      <c r="E157" s="12" t="s">
        <v>13</v>
      </c>
      <c r="F157" s="13" t="n">
        <v>1.0</v>
      </c>
      <c r="G157" s="15">
        <f>G158</f>
      </c>
      <c r="I157" s="17" t="n">
        <v>148.0</v>
      </c>
      <c r="J157" s="18" t="n">
        <v>200.0</v>
      </c>
    </row>
    <row r="158" ht="42.0" customHeight="true">
      <c r="A158" s="10"/>
      <c r="B158" s="11" t="s">
        <v>120</v>
      </c>
      <c r="C158" s="11"/>
      <c r="D158" s="11"/>
      <c r="E158" s="12" t="s">
        <v>13</v>
      </c>
      <c r="F158" s="13" t="n">
        <v>1.0</v>
      </c>
      <c r="G158" s="16"/>
      <c r="I158" s="17" t="n">
        <v>149.0</v>
      </c>
      <c r="J158" s="18"/>
    </row>
    <row r="159" ht="42.0" customHeight="true">
      <c r="A159" s="10" t="s">
        <v>121</v>
      </c>
      <c r="B159" s="11"/>
      <c r="C159" s="11"/>
      <c r="D159" s="11"/>
      <c r="E159" s="12" t="s">
        <v>13</v>
      </c>
      <c r="F159" s="13" t="n">
        <v>1.0</v>
      </c>
      <c r="G159" s="15">
        <f>G156+G157</f>
      </c>
      <c r="I159" s="17" t="n">
        <v>150.0</v>
      </c>
      <c r="J159" s="18"/>
    </row>
    <row r="160" ht="42.0" customHeight="true">
      <c r="A160" s="10"/>
      <c r="B160" s="11" t="s">
        <v>122</v>
      </c>
      <c r="C160" s="11"/>
      <c r="D160" s="11"/>
      <c r="E160" s="12" t="s">
        <v>13</v>
      </c>
      <c r="F160" s="13" t="n">
        <v>1.0</v>
      </c>
      <c r="G160" s="16"/>
      <c r="I160" s="17" t="n">
        <v>151.0</v>
      </c>
      <c r="J160" s="18" t="n">
        <v>210.0</v>
      </c>
    </row>
    <row r="161" ht="42.0" customHeight="true">
      <c r="A161" s="10" t="s">
        <v>123</v>
      </c>
      <c r="B161" s="11"/>
      <c r="C161" s="11"/>
      <c r="D161" s="11"/>
      <c r="E161" s="12" t="s">
        <v>13</v>
      </c>
      <c r="F161" s="13" t="n">
        <v>1.0</v>
      </c>
      <c r="G161" s="15">
        <f>G156+G157+G160</f>
      </c>
      <c r="I161" s="17" t="n">
        <v>152.0</v>
      </c>
      <c r="J161" s="18"/>
    </row>
    <row r="162" ht="42.0" customHeight="true">
      <c r="A162" s="10"/>
      <c r="B162" s="11" t="s">
        <v>124</v>
      </c>
      <c r="C162" s="11"/>
      <c r="D162" s="11"/>
      <c r="E162" s="12" t="s">
        <v>13</v>
      </c>
      <c r="F162" s="13" t="n">
        <v>1.0</v>
      </c>
      <c r="G162" s="16"/>
      <c r="I162" s="17" t="n">
        <v>153.0</v>
      </c>
      <c r="J162" s="18" t="n">
        <v>220.0</v>
      </c>
    </row>
    <row r="163" ht="42.0" customHeight="true">
      <c r="A163" s="10" t="s">
        <v>125</v>
      </c>
      <c r="B163" s="11"/>
      <c r="C163" s="11"/>
      <c r="D163" s="11"/>
      <c r="E163" s="12" t="s">
        <v>13</v>
      </c>
      <c r="F163" s="13" t="n">
        <v>1.0</v>
      </c>
      <c r="G163" s="15">
        <f>G161+G162</f>
      </c>
      <c r="I163" s="17" t="n">
        <v>154.0</v>
      </c>
      <c r="J163" s="18"/>
    </row>
    <row r="164" ht="42.0" customHeight="true">
      <c r="A164" s="10" t="s">
        <v>141</v>
      </c>
      <c r="B164" s="11"/>
      <c r="C164" s="11"/>
      <c r="D164" s="11"/>
      <c r="E164" s="12" t="s">
        <v>13</v>
      </c>
      <c r="F164" s="13" t="n">
        <v>1.0</v>
      </c>
      <c r="G164" s="15">
        <f>G112+G156</f>
      </c>
      <c r="I164" s="17" t="n">
        <v>155.0</v>
      </c>
      <c r="J164" s="18" t="n">
        <v>20.0</v>
      </c>
    </row>
    <row r="165" ht="42.0" customHeight="true">
      <c r="A165" s="10" t="s">
        <v>142</v>
      </c>
      <c r="B165" s="11"/>
      <c r="C165" s="11"/>
      <c r="D165" s="11"/>
      <c r="E165" s="12" t="s">
        <v>13</v>
      </c>
      <c r="F165" s="13" t="n">
        <v>1.0</v>
      </c>
      <c r="G165" s="15">
        <f>G134+G163</f>
      </c>
      <c r="I165" s="17" t="n">
        <v>156.0</v>
      </c>
      <c r="J165" s="18" t="n">
        <v>30.0</v>
      </c>
    </row>
    <row r="166" ht="42.0" customHeight="true">
      <c r="A166" s="19" t="s">
        <v>143</v>
      </c>
      <c r="B166" s="20"/>
      <c r="C166" s="20"/>
      <c r="D166" s="20"/>
      <c r="E166" s="21" t="s">
        <v>144</v>
      </c>
      <c r="F166" s="22" t="s">
        <v>144</v>
      </c>
      <c r="G166" s="24">
        <f>G165</f>
      </c>
      <c r="I166" s="26" t="n">
        <v>157.0</v>
      </c>
      <c r="J16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B19:D19"/>
    <mergeCell ref="C20:D20"/>
    <mergeCell ref="D21"/>
    <mergeCell ref="C22:D22"/>
    <mergeCell ref="D23"/>
    <mergeCell ref="C24:D24"/>
    <mergeCell ref="D25"/>
    <mergeCell ref="B26:D26"/>
    <mergeCell ref="C27:D27"/>
    <mergeCell ref="D28"/>
    <mergeCell ref="D29"/>
    <mergeCell ref="D30"/>
    <mergeCell ref="D31"/>
    <mergeCell ref="D32"/>
    <mergeCell ref="D33"/>
    <mergeCell ref="C34:D34"/>
    <mergeCell ref="D35"/>
    <mergeCell ref="D36"/>
    <mergeCell ref="D37"/>
    <mergeCell ref="D38"/>
    <mergeCell ref="D39"/>
    <mergeCell ref="D40"/>
    <mergeCell ref="C41:D41"/>
    <mergeCell ref="D42"/>
    <mergeCell ref="D43"/>
    <mergeCell ref="D44"/>
    <mergeCell ref="D45"/>
    <mergeCell ref="D46"/>
    <mergeCell ref="D47"/>
    <mergeCell ref="C48:D48"/>
    <mergeCell ref="D49"/>
    <mergeCell ref="C50:D50"/>
    <mergeCell ref="D51"/>
    <mergeCell ref="C52:D52"/>
    <mergeCell ref="D53"/>
    <mergeCell ref="B54:D54"/>
    <mergeCell ref="C55:D55"/>
    <mergeCell ref="D56"/>
    <mergeCell ref="D57"/>
    <mergeCell ref="D58"/>
    <mergeCell ref="C59:D59"/>
    <mergeCell ref="D60"/>
    <mergeCell ref="D61"/>
    <mergeCell ref="D62"/>
    <mergeCell ref="D63"/>
    <mergeCell ref="B64:D64"/>
    <mergeCell ref="C65:D65"/>
    <mergeCell ref="D66"/>
    <mergeCell ref="D67"/>
    <mergeCell ref="D68"/>
    <mergeCell ref="B69:D69"/>
    <mergeCell ref="C70:D70"/>
    <mergeCell ref="D71"/>
    <mergeCell ref="D72"/>
    <mergeCell ref="D73"/>
    <mergeCell ref="D74"/>
    <mergeCell ref="C75:D75"/>
    <mergeCell ref="D76"/>
    <mergeCell ref="D77"/>
    <mergeCell ref="D78"/>
    <mergeCell ref="D79"/>
    <mergeCell ref="D80"/>
    <mergeCell ref="D81"/>
    <mergeCell ref="D82"/>
    <mergeCell ref="D83"/>
    <mergeCell ref="B84:D84"/>
    <mergeCell ref="C85:D85"/>
    <mergeCell ref="D86"/>
    <mergeCell ref="C87:D87"/>
    <mergeCell ref="D88"/>
    <mergeCell ref="C89:D89"/>
    <mergeCell ref="D90"/>
    <mergeCell ref="D91"/>
    <mergeCell ref="B92:D92"/>
    <mergeCell ref="C93:D93"/>
    <mergeCell ref="D94"/>
    <mergeCell ref="D95"/>
    <mergeCell ref="D96"/>
    <mergeCell ref="D97"/>
    <mergeCell ref="D98"/>
    <mergeCell ref="D99"/>
    <mergeCell ref="D100"/>
    <mergeCell ref="C101:D101"/>
    <mergeCell ref="D102"/>
    <mergeCell ref="D103"/>
    <mergeCell ref="B104:D104"/>
    <mergeCell ref="C105:D105"/>
    <mergeCell ref="D106"/>
    <mergeCell ref="D107"/>
    <mergeCell ref="B108:D108"/>
    <mergeCell ref="C109:D109"/>
    <mergeCell ref="D110"/>
    <mergeCell ref="D111"/>
    <mergeCell ref="A112:D112"/>
    <mergeCell ref="A113:D113"/>
    <mergeCell ref="B114:D114"/>
    <mergeCell ref="C115:D115"/>
    <mergeCell ref="D116"/>
    <mergeCell ref="D117"/>
    <mergeCell ref="D118"/>
    <mergeCell ref="C119:D119"/>
    <mergeCell ref="D120"/>
    <mergeCell ref="C121:D121"/>
    <mergeCell ref="D122"/>
    <mergeCell ref="D123"/>
    <mergeCell ref="C124:D124"/>
    <mergeCell ref="D125"/>
    <mergeCell ref="C126:D126"/>
    <mergeCell ref="D127"/>
    <mergeCell ref="D128"/>
    <mergeCell ref="B129:D129"/>
    <mergeCell ref="A130:D130"/>
    <mergeCell ref="B131:D131"/>
    <mergeCell ref="A132:D132"/>
    <mergeCell ref="B133:D133"/>
    <mergeCell ref="A134:D134"/>
    <mergeCell ref="A135:D135"/>
    <mergeCell ref="B136:D136"/>
    <mergeCell ref="C137:D137"/>
    <mergeCell ref="D138"/>
    <mergeCell ref="D139"/>
    <mergeCell ref="B140:D140"/>
    <mergeCell ref="C141:D141"/>
    <mergeCell ref="D142"/>
    <mergeCell ref="D143"/>
    <mergeCell ref="D144"/>
    <mergeCell ref="D145"/>
    <mergeCell ref="C146:D146"/>
    <mergeCell ref="D147"/>
    <mergeCell ref="B148:D148"/>
    <mergeCell ref="C149:D149"/>
    <mergeCell ref="D150"/>
    <mergeCell ref="D151"/>
    <mergeCell ref="D152"/>
    <mergeCell ref="D153"/>
    <mergeCell ref="D154"/>
    <mergeCell ref="D155"/>
    <mergeCell ref="A156:D156"/>
    <mergeCell ref="A157:D157"/>
    <mergeCell ref="B158:D158"/>
    <mergeCell ref="A159:D159"/>
    <mergeCell ref="B160:D160"/>
    <mergeCell ref="A161:D161"/>
    <mergeCell ref="B162:D162"/>
    <mergeCell ref="A163:D163"/>
    <mergeCell ref="A164:D164"/>
    <mergeCell ref="A165:D165"/>
    <mergeCell ref="A166:D16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2021-06-08T01:28:26Z</dcterms:created>
  <dc:creator>Apache POI</dc:creator>
</cp:coreProperties>
</file>